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31" i="1" l="1"/>
  <c r="B15" i="1"/>
  <c r="C17" i="1" s="1"/>
  <c r="B24" i="1" l="1"/>
  <c r="C20" i="1" l="1"/>
  <c r="C23" i="1" l="1"/>
  <c r="B29" i="1"/>
</calcChain>
</file>

<file path=xl/sharedStrings.xml><?xml version="1.0" encoding="utf-8"?>
<sst xmlns="http://schemas.openxmlformats.org/spreadsheetml/2006/main" count="27" uniqueCount="22">
  <si>
    <t>Erik Biering, alkademiingeniør</t>
  </si>
  <si>
    <t>Diverse udgifter 2015</t>
  </si>
  <si>
    <t>Skæring af jern</t>
  </si>
  <si>
    <t>Teknisk bistand</t>
  </si>
  <si>
    <t>Sekretærbistand</t>
  </si>
  <si>
    <t>Lodsejerbidrag oktober</t>
  </si>
  <si>
    <t>Reparation efteråret 2015</t>
  </si>
  <si>
    <t>Sti ved Lille Orebjergvej</t>
  </si>
  <si>
    <t>Rest 2015:</t>
  </si>
  <si>
    <t>Diverse udgifter 2016</t>
  </si>
  <si>
    <t>Formue 1.1.2016</t>
  </si>
  <si>
    <t>Lodsejerbidrag april: 3545*36*½</t>
  </si>
  <si>
    <t>Lodsejerbidrag april 2016: 3545*40*½</t>
  </si>
  <si>
    <t>Kystsikringslaget Raageleje Strand Øst af 1951 - Budget for 2015 og 2016</t>
  </si>
  <si>
    <t>Reparation vinteren 2016</t>
  </si>
  <si>
    <t>Ingeniør vedr do 8 %</t>
  </si>
  <si>
    <t>23.8.2015 Revision 1</t>
  </si>
  <si>
    <t>Formue 1.1.2015</t>
  </si>
  <si>
    <t>Resultat året 2015</t>
  </si>
  <si>
    <t>Bevægelser i 2016</t>
  </si>
  <si>
    <t>Resultat året 2016</t>
  </si>
  <si>
    <t>Formue 1.1.2017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</si>
</sst>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/>
    <xf numFmtId="49" fontId="1" fillId="0" borderId="0" xfId="0" applyNumberFormat="1" applyFont="1"/>
    <xf numFmtId="0" fontId="1" fillId="0" borderId="0" xfId="0" applyFont="1" applyBorder="1"/>
    <xf numFmtId="3" fontId="0" fillId="0" borderId="0" xfId="0" applyNumberFormat="1" applyBorder="1"/>
    <xf numFmtId="0" fontId="0" fillId="0" borderId="0" xfId="0" applyBorder="1"/>
    <xf numFmtId="49" fontId="0" fillId="0" borderId="0" xfId="0" applyNumberFormat="1" applyFont="1"/>
    <xf numFmtId="3" fontId="1" fillId="0" borderId="0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zoomScaleNormal="100" workbookViewId="0">
      <selection activeCell="H23" sqref="H23"/>
    </sheetView>
  </sheetViews>
  <sheetFormatPr defaultRowHeight="15" x14ac:dyDescent="0.25"/>
  <cols>
    <col min="1" max="1" width="42.28515625" bestFit="1" customWidth="1"/>
    <col min="2" max="3" width="9.140625" style="1"/>
  </cols>
  <sheetData>
    <row r="1" spans="1:3" x14ac:dyDescent="0.25">
      <c r="A1" t="s">
        <v>0</v>
      </c>
    </row>
    <row r="2" spans="1:3" x14ac:dyDescent="0.25">
      <c r="A2" t="s">
        <v>16</v>
      </c>
    </row>
    <row r="3" spans="1:3" x14ac:dyDescent="0.25">
      <c r="A3" s="2" t="s">
        <v>13</v>
      </c>
    </row>
    <row r="5" spans="1:3" x14ac:dyDescent="0.25">
      <c r="A5" s="2" t="s">
        <v>17</v>
      </c>
      <c r="C5" s="9">
        <v>79196</v>
      </c>
    </row>
    <row r="6" spans="1:3" x14ac:dyDescent="0.25">
      <c r="A6" s="4" t="s">
        <v>8</v>
      </c>
      <c r="B6" s="5"/>
      <c r="C6" s="5"/>
    </row>
    <row r="7" spans="1:3" x14ac:dyDescent="0.25">
      <c r="A7" s="6" t="s">
        <v>11</v>
      </c>
      <c r="B7" s="5"/>
      <c r="C7" s="5">
        <v>63810</v>
      </c>
    </row>
    <row r="8" spans="1:3" x14ac:dyDescent="0.25">
      <c r="A8" t="s">
        <v>1</v>
      </c>
      <c r="B8" s="1">
        <v>8000</v>
      </c>
    </row>
    <row r="9" spans="1:3" x14ac:dyDescent="0.25">
      <c r="A9" t="s">
        <v>2</v>
      </c>
      <c r="B9" s="1">
        <v>5000</v>
      </c>
    </row>
    <row r="10" spans="1:3" x14ac:dyDescent="0.25">
      <c r="A10" t="s">
        <v>7</v>
      </c>
      <c r="B10" s="1">
        <v>10000</v>
      </c>
    </row>
    <row r="11" spans="1:3" x14ac:dyDescent="0.25">
      <c r="A11" t="s">
        <v>3</v>
      </c>
      <c r="B11" s="1">
        <v>7500</v>
      </c>
    </row>
    <row r="12" spans="1:3" x14ac:dyDescent="0.25">
      <c r="A12" t="s">
        <v>4</v>
      </c>
      <c r="B12" s="1">
        <v>10000</v>
      </c>
    </row>
    <row r="13" spans="1:3" x14ac:dyDescent="0.25">
      <c r="A13" t="s">
        <v>5</v>
      </c>
      <c r="C13" s="1">
        <v>63810</v>
      </c>
    </row>
    <row r="14" spans="1:3" x14ac:dyDescent="0.25">
      <c r="A14" t="s">
        <v>6</v>
      </c>
      <c r="B14" s="1">
        <v>0</v>
      </c>
    </row>
    <row r="15" spans="1:3" x14ac:dyDescent="0.25">
      <c r="A15" s="4" t="s">
        <v>18</v>
      </c>
      <c r="B15" s="8">
        <f>SUM(C7:C14)-SUM(B7:B14)</f>
        <v>87120</v>
      </c>
      <c r="C15" s="5"/>
    </row>
    <row r="16" spans="1:3" x14ac:dyDescent="0.25">
      <c r="A16" s="4"/>
      <c r="B16" s="8"/>
      <c r="C16" s="5"/>
    </row>
    <row r="17" spans="1:3" x14ac:dyDescent="0.25">
      <c r="A17" s="2" t="s">
        <v>10</v>
      </c>
      <c r="C17" s="9">
        <f>C5+B15</f>
        <v>166316</v>
      </c>
    </row>
    <row r="19" spans="1:3" x14ac:dyDescent="0.25">
      <c r="A19" s="3" t="s">
        <v>19</v>
      </c>
    </row>
    <row r="20" spans="1:3" x14ac:dyDescent="0.25">
      <c r="A20" s="7" t="s">
        <v>12</v>
      </c>
      <c r="C20" s="1">
        <f>3545*20</f>
        <v>70900</v>
      </c>
    </row>
    <row r="21" spans="1:3" s="2" customFormat="1" x14ac:dyDescent="0.25">
      <c r="A21" s="3" t="s">
        <v>14</v>
      </c>
      <c r="B21" s="9">
        <v>215000</v>
      </c>
      <c r="C21" s="9"/>
    </row>
    <row r="22" spans="1:3" x14ac:dyDescent="0.25">
      <c r="A22" t="s">
        <v>7</v>
      </c>
      <c r="B22" s="1">
        <v>10000</v>
      </c>
    </row>
    <row r="23" spans="1:3" x14ac:dyDescent="0.25">
      <c r="A23" t="s">
        <v>5</v>
      </c>
      <c r="C23" s="1">
        <f>C20</f>
        <v>70900</v>
      </c>
    </row>
    <row r="24" spans="1:3" x14ac:dyDescent="0.25">
      <c r="A24" s="7" t="s">
        <v>15</v>
      </c>
      <c r="B24" s="1">
        <f>(B21+B22)*0.08</f>
        <v>18000</v>
      </c>
    </row>
    <row r="25" spans="1:3" x14ac:dyDescent="0.25">
      <c r="A25" t="s">
        <v>9</v>
      </c>
      <c r="B25" s="1">
        <v>8000</v>
      </c>
    </row>
    <row r="26" spans="1:3" x14ac:dyDescent="0.25">
      <c r="A26" t="s">
        <v>2</v>
      </c>
      <c r="B26" s="1">
        <v>5000</v>
      </c>
    </row>
    <row r="27" spans="1:3" x14ac:dyDescent="0.25">
      <c r="A27" t="s">
        <v>3</v>
      </c>
      <c r="B27" s="1">
        <v>7500</v>
      </c>
    </row>
    <row r="28" spans="1:3" x14ac:dyDescent="0.25">
      <c r="A28" t="s">
        <v>4</v>
      </c>
      <c r="B28" s="1">
        <v>10000</v>
      </c>
    </row>
    <row r="29" spans="1:3" x14ac:dyDescent="0.25">
      <c r="A29" s="2" t="s">
        <v>20</v>
      </c>
      <c r="B29" s="9">
        <f>SUM(C20:C28)-SUM(B20:B28)</f>
        <v>-131700</v>
      </c>
    </row>
    <row r="30" spans="1:3" x14ac:dyDescent="0.25">
      <c r="A30" s="2"/>
      <c r="B30" s="9"/>
    </row>
    <row r="31" spans="1:3" s="2" customFormat="1" x14ac:dyDescent="0.25">
      <c r="A31" s="2" t="s">
        <v>21</v>
      </c>
      <c r="B31" s="9"/>
      <c r="C31" s="9">
        <f>C17+B29</f>
        <v>34616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2015-08-23T06:00:04Z</dcterms:modified>
</cp:coreProperties>
</file>